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80" activeTab="1"/>
  </bookViews>
  <sheets>
    <sheet name="หน้างบ" sheetId="2" r:id="rId1"/>
    <sheet name="พ.ย55" sheetId="5" r:id="rId2"/>
  </sheets>
  <calcPr calcId="114210"/>
</workbook>
</file>

<file path=xl/calcChain.xml><?xml version="1.0" encoding="utf-8"?>
<calcChain xmlns="http://schemas.openxmlformats.org/spreadsheetml/2006/main">
  <c r="C14" i="2"/>
  <c r="D7"/>
  <c r="D6"/>
  <c r="E7"/>
  <c r="F7"/>
  <c r="G14"/>
  <c r="E13"/>
  <c r="F13"/>
  <c r="E12"/>
  <c r="F12"/>
  <c r="E11"/>
  <c r="F11"/>
  <c r="E10"/>
  <c r="F10"/>
  <c r="E9"/>
  <c r="F9"/>
  <c r="E8"/>
  <c r="F8"/>
  <c r="E6"/>
  <c r="H33" i="5"/>
  <c r="G33"/>
  <c r="H32"/>
  <c r="G32"/>
  <c r="H31"/>
  <c r="G31"/>
  <c r="H30"/>
  <c r="G30"/>
  <c r="H29"/>
  <c r="G29"/>
  <c r="H28"/>
  <c r="G28"/>
  <c r="H23"/>
  <c r="G23"/>
  <c r="H22"/>
  <c r="G22"/>
  <c r="H21"/>
  <c r="G21"/>
  <c r="H20"/>
  <c r="G20"/>
  <c r="H19"/>
  <c r="G19"/>
  <c r="H18"/>
  <c r="G18"/>
  <c r="H17"/>
  <c r="G17"/>
  <c r="H12"/>
  <c r="G12"/>
  <c r="H11"/>
  <c r="G11"/>
  <c r="H10"/>
  <c r="G10"/>
  <c r="H9"/>
  <c r="G9"/>
  <c r="H8"/>
  <c r="G8"/>
  <c r="H7"/>
  <c r="G7"/>
  <c r="H6"/>
  <c r="G6"/>
  <c r="H5"/>
  <c r="G5"/>
  <c r="D14" i="2"/>
  <c r="E14"/>
  <c r="F6"/>
  <c r="F14"/>
</calcChain>
</file>

<file path=xl/sharedStrings.xml><?xml version="1.0" encoding="utf-8"?>
<sst xmlns="http://schemas.openxmlformats.org/spreadsheetml/2006/main" count="177" uniqueCount="90">
  <si>
    <t>(หน่วยงาน)  องค์การบริหารส่วนตำบลมะม่วงสองต้น</t>
  </si>
  <si>
    <t>ลำดับ</t>
  </si>
  <si>
    <t>ที่</t>
  </si>
  <si>
    <t>งานจัดซื้อ/จัดจ้าง</t>
  </si>
  <si>
    <t>วงเงินประมาณ</t>
  </si>
  <si>
    <t>ราคากลาง</t>
  </si>
  <si>
    <t>วิธีซื้อ/จ้าง</t>
  </si>
  <si>
    <t>การเสนอราคา</t>
  </si>
  <si>
    <t>ผู้เสนอ</t>
  </si>
  <si>
    <t>ราคาที่เสนอ</t>
  </si>
  <si>
    <t>ผู้ที่ได้รับการคัดเลือก</t>
  </si>
  <si>
    <t>พิจารณาการคัดเลือก</t>
  </si>
  <si>
    <t>ราคา</t>
  </si>
  <si>
    <t>เหตุผลที่คัดเลือก</t>
  </si>
  <si>
    <t>โดยสังเขป</t>
  </si>
  <si>
    <t>ตกลงราคา</t>
  </si>
  <si>
    <t>หจก.สันทัด (กันตัง)</t>
  </si>
  <si>
    <t>เป็นผู้มีอาชีพทำงานจ้างประเภทดังกล่าวโดยตรง</t>
  </si>
  <si>
    <t>สอบราคา</t>
  </si>
  <si>
    <t>นางอุไรวรรณ์  สมบูรณ์</t>
  </si>
  <si>
    <t>จัดซื้ออาหารเสริม(นม)</t>
  </si>
  <si>
    <t>วิธีพิเศษ</t>
  </si>
  <si>
    <t>จัดจ้างเหมาประกอบการอาหารกลางวัน ศูนย์พัฒนาเด็กเล็กบ้านคลองลาว</t>
  </si>
  <si>
    <t>จัดจ้างเหมาซ่อมแซมเครื่องตัดหญ้าจำนวน   2   เครื่อง</t>
  </si>
  <si>
    <t>นายตุ้ย  การิสันติ</t>
  </si>
  <si>
    <t>จัดจ้างเหมาซ่อมแซมเครื่องเลื่อยกิ่งไม้</t>
  </si>
  <si>
    <t>จัดจ้างเหมาซ้อมแซมรอยรั่วหลังคาอาคารสำนักงาน อบต.มะม่วงสองต้น</t>
  </si>
  <si>
    <t>นายสิทธิพงค์  บริบาล</t>
  </si>
  <si>
    <t>จัดจ้างเหมาก่อสร้างถนนคอนกรีตเสริมเหล็กสายรอยต่อต้นยางหมู่ที่ 3</t>
  </si>
  <si>
    <t>จัดจ้างเหมาบริการจัดสถานที่จัดหาน้ำดืม และพลุพร้อมจุด (งานลอยกระทงปี  2555)</t>
  </si>
  <si>
    <t>นางสาวพวงศรี  มณีพฤกษ์</t>
  </si>
  <si>
    <t>จัดจ้างเหมาบริการวัสดุและติดตั้งไฟประดับบริเวณท่าน้ำริมคลองท่าดีและบริเวณพื้นที่จัดงานลอยกระทง พร้อมผู้ควบคุมตลอดงาน</t>
  </si>
  <si>
    <t>นายณรงค์   ธุระกิจ</t>
  </si>
  <si>
    <r>
      <t xml:space="preserve">จัดจ้างทำป้ายไวนิล  โครงการจัดงานประเพณีวันลอยกระทง  ประจำปี ขนาด 3.20 </t>
    </r>
    <r>
      <rPr>
        <sz val="15"/>
        <color indexed="8"/>
        <rFont val="Calibri"/>
        <family val="2"/>
      </rPr>
      <t xml:space="preserve">x </t>
    </r>
    <r>
      <rPr>
        <sz val="15"/>
        <color indexed="8"/>
        <rFont val="TH SarabunPSK"/>
        <family val="2"/>
      </rPr>
      <t>3.90</t>
    </r>
  </si>
  <si>
    <t>นายจรินทร์  กลแก้ม</t>
  </si>
  <si>
    <t>จัดจ้างเหมามหรสพ พร้อมเวที และเครื่องเสียง (งาน 5 ธ.ค. 2555)</t>
  </si>
  <si>
    <t>นายธนกฤต  ไชยนุรัตน์</t>
  </si>
  <si>
    <t>จัดจ้างเหมาบริการเช่าหลอดไฟพร้อมติดตั้งไฟฟ้าบริเวณ อบต.และบริเวณงาน (5 ธ.ค.2555)</t>
  </si>
  <si>
    <t>จัดจ้างเหมาทำกรอบรูปไม้สองชั้นพระบรมฉายาลักษ์พร้อมเกียรติบัตรพ่อตัวอย่าง</t>
  </si>
  <si>
    <t>นายกรภัทร  พรหมมาศ</t>
  </si>
  <si>
    <t>จัดจ้างเหมาทำป้ายไวนิลพร้อมพระบรมฉายาลักษณ์ (5 ธ.ค. 2555)</t>
  </si>
  <si>
    <t>จัดจ้างเหมาประกอบอาหารว่างพร้อมเครื่องดืม พลุพร้อมจุดและเต็น โต๊ะ เก้าอี้</t>
  </si>
  <si>
    <t>จัดจ้างเหมาประกอบอาหารกลางวันพร้อมน้ำดืมสำหรับผู้เข้าร่วมพัฒนาหมู่บ้าน หมู่ที่1-6</t>
  </si>
  <si>
    <t>จัดจ้างบริการจัดเตรียมสถานที่พร้อมดอกไม้สดประดับเวที โต๊ะประธาน</t>
  </si>
  <si>
    <t>นางประทุม   หนูคง</t>
  </si>
  <si>
    <t>จัดซื้อของขวัญของรางวัลและวัสดุอุปกรณ์ต่างๆ  ตามโครงการจัดงานประเพณีลอยกระทง</t>
  </si>
  <si>
    <t>ร้านบูรพาเครื่องเขียน</t>
  </si>
  <si>
    <t>จัดซื้อวัสดุเชื่อเพลิงต่างๆ ที่ใช้ในการดับเพลิง  (งาน 5 ธ.ค. 2555)</t>
  </si>
  <si>
    <t>จัดซื้อของขวัญและของรางวัลและวัสดุต่าง ที่ใช้ในโครงการ  5 ธ.ค. 2555</t>
  </si>
  <si>
    <t>จัดซื้อน้ำมันเชื่อเพลิงสำหรับสาธิตการดับเพลิงตามโครงการ 5 ธ.ค. 2555</t>
  </si>
  <si>
    <t>ลงชื่อ.....................................................ผู้รายงาน</t>
  </si>
  <si>
    <t>(นายมณี  จารีย์)</t>
  </si>
  <si>
    <t>ตำแหน่ง  นายกองค์การบริหารส่วนตำบลมะม่วงสองต้น</t>
  </si>
  <si>
    <t>งบหน้าสรุปผลการพิจารณาการจัดซื้อจัดจ้างขององค์การบริหารส่วนตำบลมะม่วงสองต้น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</si>
  <si>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</si>
  <si>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</si>
  <si>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</si>
  <si>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</si>
  <si>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</si>
  <si>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</si>
  <si>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รวมราคาที่</t>
  </si>
  <si>
    <t>วงเงินต่ำหรือสูงกว่า</t>
  </si>
  <si>
    <t>(+สูง) (-ต่ำกว่า)</t>
  </si>
  <si>
    <t>หมายเหตุ</t>
  </si>
  <si>
    <t xml:space="preserve">พิจารณา </t>
  </si>
  <si>
    <t>คัดเลือก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</si>
  <si>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</si>
  <si>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</si>
  <si>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</si>
  <si>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</si>
  <si>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</si>
  <si>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</si>
  <si>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จัดซื้อจัดจ้างโดยวิธีพิเศษ/กรณีพิเศษ</t>
  </si>
  <si>
    <t>จัดซื้อจัดจ้างโดยวิธีอิเลคทรอนิกส์</t>
  </si>
  <si>
    <t>-</t>
  </si>
  <si>
    <t>(   )  ไม่ได้นำข้อมูลเกี่ยวกับการจัดซื้อจัดจ้างตามแบบ  ขสร.1  เหตุเพราะ...................................................................................................................</t>
  </si>
  <si>
    <t>ลงชื่อ.........................................................ผู้รายงาน</t>
  </si>
  <si>
    <t>สรุปผลการดำเนินการจัดซื้อจัดจ้างในรอบเดือน พฤศจิกายน  2555</t>
  </si>
  <si>
    <t>จัดจ้างเหมาซ่อมแซมอาคารศูนย์พัฒนาเด็กเล็กบ้านคลองลาว</t>
  </si>
  <si>
    <t>บ.ส.ศรีรุ่งเรืองการโยธา จำกัด</t>
  </si>
  <si>
    <t>นายวิทยา  ศรลอย</t>
  </si>
  <si>
    <t>นายจรินทร์  กลแกม</t>
  </si>
  <si>
    <t>นายสุพจาณ  พวงมาลา</t>
  </si>
  <si>
    <t>วันที่     7  ธันวาคม   2555</t>
  </si>
  <si>
    <t>ประจำเดือน พฤศจิกายน พ.ศ. 2555</t>
  </si>
  <si>
    <t>( / )  เผยแพร่  เมื่อวันที่   7   ธันวาคม   2555  โดยวิธี  ปิดประกาศ  ณ  ที่ทำการองค์การบริหารส่วนตำบลมะม่วงสองต้น</t>
  </si>
  <si>
    <t>ได้นำข้อมูลเกี่ยวกับการจัดซื้อจัดจ้างตามแบบ  สขร.1    (ประจำเดือน พฤศจิกายน พ.ศ. 2555)</t>
  </si>
  <si>
    <t>นางพรทิพย์  สายเส้น (ตัวแทน) องค์การส่งเสริมโคนมแห่งประเทศไทย</t>
  </si>
  <si>
    <t>(นายดนัย  สิทธิชัย)</t>
  </si>
  <si>
    <t xml:space="preserve">     ปลัดองค์การบริหารส่วนตำบล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</si>
</sst>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Calibri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3" fillId="0" borderId="0" xfId="0" applyFont="1" applyFill="1" applyAlignment="1">
      <alignment vertical="top"/>
    </xf>
    <xf numFmtId="43" fontId="3" fillId="0" borderId="4" xfId="1" applyFont="1" applyBorder="1"/>
    <xf numFmtId="43" fontId="3" fillId="0" borderId="4" xfId="0" applyNumberFormat="1" applyFont="1" applyBorder="1"/>
    <xf numFmtId="0" fontId="3" fillId="0" borderId="0" xfId="0" applyFont="1" applyAlignment="1">
      <alignment horizontal="left" indent="5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indent="5"/>
    </xf>
    <xf numFmtId="0" fontId="3" fillId="0" borderId="0" xfId="0" applyFont="1" applyFill="1" applyAlignment="1">
      <alignment horizontal="left" vertical="top" indent="9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43" fontId="4" fillId="0" borderId="4" xfId="1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indent="3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topLeftCell="A13" zoomScaleNormal="100" zoomScaleSheetLayoutView="100" workbookViewId="0">
      <selection activeCell="D24" sqref="D24"/>
    </sheetView>
  </sheetViews>
  <sheetFormatPr defaultRowHeight="21"/>
  <cols>
    <col min="1" max="1" width="6.125" style="1" customWidth="1"/>
    <col min="2" max="2" width="26.25" style="1" customWidth="1"/>
    <col min="3" max="3" width="8.875" style="1" customWidth="1"/>
    <col min="4" max="6" width="17.75" style="1" customWidth="1"/>
    <col min="7" max="7" width="16.375" style="1" customWidth="1"/>
    <col min="8" max="8" width="13" style="1" customWidth="1"/>
    <col min="9" max="16384" width="9" style="1"/>
  </cols>
  <sheetData>
    <row r="1" spans="1:8">
      <c r="A1" s="35" t="s">
        <v>53</v>
      </c>
      <c r="B1" s="35"/>
      <c r="C1" s="35"/>
      <c r="D1" s="35"/>
      <c r="E1" s="35"/>
      <c r="F1" s="35"/>
      <c r="G1" s="35"/>
      <c r="H1" s="35"/>
    </row>
    <row r="2" spans="1:8">
      <c r="A2" s="35" t="s">
        <v>84</v>
      </c>
      <c r="B2" s="35"/>
      <c r="C2" s="35"/>
      <c r="D2" s="35"/>
      <c r="E2" s="35"/>
      <c r="F2" s="35"/>
      <c r="G2" s="35"/>
      <c r="H2" s="35"/>
    </row>
    <row r="3" spans="1:8">
      <c r="A3" s="3" t="s">
        <v>1</v>
      </c>
      <c r="B3" s="36" t="s">
        <v>54</v>
      </c>
      <c r="C3" s="3" t="s">
        <v>55</v>
      </c>
      <c r="D3" s="3" t="s">
        <v>57</v>
      </c>
      <c r="E3" s="3" t="s">
        <v>59</v>
      </c>
      <c r="F3" s="3" t="s">
        <v>60</v>
      </c>
      <c r="G3" s="3" t="s">
        <v>61</v>
      </c>
      <c r="H3" s="3" t="s">
        <v>63</v>
      </c>
    </row>
    <row r="4" spans="1:8">
      <c r="A4" s="4" t="s">
        <v>2</v>
      </c>
      <c r="B4" s="37"/>
      <c r="C4" s="4" t="s">
        <v>56</v>
      </c>
      <c r="D4" s="4" t="s">
        <v>58</v>
      </c>
      <c r="E4" s="4" t="s">
        <v>5</v>
      </c>
      <c r="F4" s="4" t="s">
        <v>64</v>
      </c>
      <c r="G4" s="4" t="s">
        <v>5</v>
      </c>
      <c r="H4" s="4"/>
    </row>
    <row r="5" spans="1:8">
      <c r="A5" s="5"/>
      <c r="B5" s="38"/>
      <c r="C5" s="5"/>
      <c r="D5" s="5"/>
      <c r="E5" s="5"/>
      <c r="F5" s="5" t="s">
        <v>65</v>
      </c>
      <c r="G5" s="5" t="s">
        <v>62</v>
      </c>
      <c r="H5" s="5"/>
    </row>
    <row r="6" spans="1:8">
      <c r="A6" s="6">
        <v>1</v>
      </c>
      <c r="B6" s="7" t="s">
        <v>66</v>
      </c>
      <c r="C6" s="6">
        <v>4</v>
      </c>
      <c r="D6" s="10">
        <f>6930+4100+29600+715.6</f>
        <v>41345.599999999999</v>
      </c>
      <c r="E6" s="10">
        <f>+D6</f>
        <v>41345.599999999999</v>
      </c>
      <c r="F6" s="10">
        <f>+E6</f>
        <v>41345.599999999999</v>
      </c>
      <c r="G6" s="6" t="s">
        <v>74</v>
      </c>
      <c r="H6" s="7"/>
    </row>
    <row r="7" spans="1:8">
      <c r="A7" s="6">
        <v>2</v>
      </c>
      <c r="B7" s="7" t="s">
        <v>67</v>
      </c>
      <c r="C7" s="6">
        <v>15</v>
      </c>
      <c r="D7" s="10">
        <f>52520+3440+1100+1800+12300+10000+8000+2250+27000+10000+9000+3900+28000+15000+5500</f>
        <v>189810</v>
      </c>
      <c r="E7" s="10">
        <f t="shared" ref="E7:E13" si="0">+D7</f>
        <v>189810</v>
      </c>
      <c r="F7" s="10">
        <f t="shared" ref="F7:F13" si="1">+E7</f>
        <v>189810</v>
      </c>
      <c r="G7" s="6" t="s">
        <v>74</v>
      </c>
      <c r="H7" s="7"/>
    </row>
    <row r="8" spans="1:8">
      <c r="A8" s="6">
        <v>3</v>
      </c>
      <c r="B8" s="7" t="s">
        <v>68</v>
      </c>
      <c r="C8" s="6"/>
      <c r="D8" s="7"/>
      <c r="E8" s="10">
        <f t="shared" si="0"/>
        <v>0</v>
      </c>
      <c r="F8" s="10">
        <f t="shared" si="1"/>
        <v>0</v>
      </c>
      <c r="G8" s="6" t="s">
        <v>74</v>
      </c>
      <c r="H8" s="7"/>
    </row>
    <row r="9" spans="1:8">
      <c r="A9" s="6">
        <v>4</v>
      </c>
      <c r="B9" s="7" t="s">
        <v>69</v>
      </c>
      <c r="C9" s="6">
        <v>1</v>
      </c>
      <c r="D9" s="10">
        <v>198000</v>
      </c>
      <c r="E9" s="10">
        <f t="shared" si="0"/>
        <v>198000</v>
      </c>
      <c r="F9" s="10">
        <f t="shared" si="1"/>
        <v>198000</v>
      </c>
      <c r="G9" s="6" t="s">
        <v>74</v>
      </c>
      <c r="H9" s="7"/>
    </row>
    <row r="10" spans="1:8">
      <c r="A10" s="6">
        <v>5</v>
      </c>
      <c r="B10" s="7" t="s">
        <v>70</v>
      </c>
      <c r="C10" s="6"/>
      <c r="D10" s="7"/>
      <c r="E10" s="10">
        <f t="shared" si="0"/>
        <v>0</v>
      </c>
      <c r="F10" s="10">
        <f t="shared" si="1"/>
        <v>0</v>
      </c>
      <c r="G10" s="6" t="s">
        <v>74</v>
      </c>
      <c r="H10" s="7"/>
    </row>
    <row r="11" spans="1:8">
      <c r="A11" s="6">
        <v>6</v>
      </c>
      <c r="B11" s="7" t="s">
        <v>71</v>
      </c>
      <c r="C11" s="6"/>
      <c r="D11" s="7"/>
      <c r="E11" s="10">
        <f t="shared" si="0"/>
        <v>0</v>
      </c>
      <c r="F11" s="10">
        <f t="shared" si="1"/>
        <v>0</v>
      </c>
      <c r="G11" s="6" t="s">
        <v>74</v>
      </c>
      <c r="H11" s="7"/>
    </row>
    <row r="12" spans="1:8">
      <c r="A12" s="6">
        <v>7</v>
      </c>
      <c r="B12" s="7" t="s">
        <v>72</v>
      </c>
      <c r="C12" s="6">
        <v>1</v>
      </c>
      <c r="D12" s="10">
        <v>179546.64</v>
      </c>
      <c r="E12" s="10">
        <f t="shared" si="0"/>
        <v>179546.64</v>
      </c>
      <c r="F12" s="10">
        <f t="shared" si="1"/>
        <v>179546.64</v>
      </c>
      <c r="G12" s="6" t="s">
        <v>74</v>
      </c>
      <c r="H12" s="7"/>
    </row>
    <row r="13" spans="1:8">
      <c r="A13" s="6">
        <v>8</v>
      </c>
      <c r="B13" s="7" t="s">
        <v>73</v>
      </c>
      <c r="C13" s="6"/>
      <c r="D13" s="7"/>
      <c r="E13" s="10">
        <f t="shared" si="0"/>
        <v>0</v>
      </c>
      <c r="F13" s="10">
        <f t="shared" si="1"/>
        <v>0</v>
      </c>
      <c r="G13" s="6" t="s">
        <v>74</v>
      </c>
      <c r="H13" s="7"/>
    </row>
    <row r="14" spans="1:8">
      <c r="A14" s="7"/>
      <c r="B14" s="8" t="s">
        <v>59</v>
      </c>
      <c r="C14" s="6">
        <f>SUM(C6:C13)</f>
        <v>21</v>
      </c>
      <c r="D14" s="11">
        <f>SUM(D6:D13)</f>
        <v>608702.24</v>
      </c>
      <c r="E14" s="11">
        <f>SUM(E6:E13)</f>
        <v>608702.24</v>
      </c>
      <c r="F14" s="11">
        <f>SUM(F6:F13)</f>
        <v>608702.24</v>
      </c>
      <c r="G14" s="11">
        <f>SUM(G6:G13)</f>
        <v>0</v>
      </c>
      <c r="H14" s="7"/>
    </row>
    <row r="15" spans="1:8">
      <c r="A15" s="1" t="s">
        <v>86</v>
      </c>
    </row>
    <row r="16" spans="1:8">
      <c r="A16" s="1" t="s">
        <v>85</v>
      </c>
    </row>
    <row r="17" spans="1:5">
      <c r="A17" s="1" t="s">
        <v>75</v>
      </c>
    </row>
    <row r="19" spans="1:5">
      <c r="E19" s="1" t="s">
        <v>76</v>
      </c>
    </row>
    <row r="20" spans="1:5">
      <c r="E20" s="12" t="s">
        <v>88</v>
      </c>
    </row>
    <row r="21" spans="1:5">
      <c r="E21" s="1" t="s">
        <v>89</v>
      </c>
    </row>
  </sheetData>
  <mergeCells count="3">
    <mergeCell ref="A2:H2"/>
    <mergeCell ref="B3:B5"/>
    <mergeCell ref="A1:H1"/>
  </mergeCells>
  <phoneticPr fontId="0" type="noConversion"/>
  <pageMargins left="0.70866141732283472" right="0.64" top="0.57999999999999996" bottom="0.74803149606299213" header="0.27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topLeftCell="A7" zoomScaleNormal="100" zoomScaleSheetLayoutView="100" workbookViewId="0">
      <selection activeCell="G6" sqref="G6"/>
    </sheetView>
  </sheetViews>
  <sheetFormatPr defaultRowHeight="21"/>
  <cols>
    <col min="1" max="1" width="5.25" style="2" customWidth="1"/>
    <col min="2" max="2" width="23.875" style="1" customWidth="1"/>
    <col min="3" max="3" width="12" style="1" customWidth="1"/>
    <col min="4" max="4" width="9.25" style="1" customWidth="1"/>
    <col min="5" max="5" width="18" style="1" customWidth="1"/>
    <col min="6" max="6" width="15.375" style="1" customWidth="1"/>
    <col min="7" max="7" width="18.25" style="1" customWidth="1"/>
    <col min="8" max="8" width="13.875" style="1" customWidth="1"/>
    <col min="9" max="9" width="18" style="1" customWidth="1"/>
    <col min="10" max="16384" width="9" style="1"/>
  </cols>
  <sheetData>
    <row r="1" spans="1:9" s="26" customFormat="1">
      <c r="A1" s="42" t="s">
        <v>77</v>
      </c>
      <c r="B1" s="42"/>
      <c r="C1" s="42"/>
      <c r="D1" s="42"/>
      <c r="E1" s="42"/>
      <c r="F1" s="42"/>
      <c r="G1" s="42"/>
      <c r="H1" s="42"/>
      <c r="I1" s="42"/>
    </row>
    <row r="2" spans="1:9" s="26" customForma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9" s="22" customFormat="1" ht="19.5">
      <c r="A3" s="27" t="s">
        <v>1</v>
      </c>
      <c r="B3" s="39" t="s">
        <v>3</v>
      </c>
      <c r="C3" s="27" t="s">
        <v>4</v>
      </c>
      <c r="D3" s="39" t="s">
        <v>6</v>
      </c>
      <c r="E3" s="41" t="s">
        <v>7</v>
      </c>
      <c r="F3" s="41"/>
      <c r="G3" s="41" t="s">
        <v>11</v>
      </c>
      <c r="H3" s="41"/>
      <c r="I3" s="27" t="s">
        <v>13</v>
      </c>
    </row>
    <row r="4" spans="1:9" s="22" customFormat="1" ht="19.5">
      <c r="A4" s="28" t="s">
        <v>2</v>
      </c>
      <c r="B4" s="40"/>
      <c r="C4" s="28" t="s">
        <v>5</v>
      </c>
      <c r="D4" s="40"/>
      <c r="E4" s="29" t="s">
        <v>8</v>
      </c>
      <c r="F4" s="29" t="s">
        <v>9</v>
      </c>
      <c r="G4" s="29" t="s">
        <v>10</v>
      </c>
      <c r="H4" s="29" t="s">
        <v>12</v>
      </c>
      <c r="I4" s="28" t="s">
        <v>14</v>
      </c>
    </row>
    <row r="5" spans="1:9" s="20" customFormat="1" ht="63" customHeight="1">
      <c r="A5" s="30">
        <v>1</v>
      </c>
      <c r="B5" s="31" t="s">
        <v>22</v>
      </c>
      <c r="C5" s="32">
        <v>52520</v>
      </c>
      <c r="D5" s="30" t="s">
        <v>15</v>
      </c>
      <c r="E5" s="33" t="s">
        <v>19</v>
      </c>
      <c r="F5" s="32">
        <v>52520</v>
      </c>
      <c r="G5" s="33" t="str">
        <f t="shared" ref="G5:H33" si="0">+E5</f>
        <v>นางอุไรวรรณ์  สมบูรณ์</v>
      </c>
      <c r="H5" s="32">
        <f t="shared" si="0"/>
        <v>52520</v>
      </c>
      <c r="I5" s="31" t="s">
        <v>17</v>
      </c>
    </row>
    <row r="6" spans="1:9" s="20" customFormat="1" ht="60" customHeight="1">
      <c r="A6" s="30">
        <v>2</v>
      </c>
      <c r="B6" s="31" t="s">
        <v>20</v>
      </c>
      <c r="C6" s="32">
        <v>179546.64</v>
      </c>
      <c r="D6" s="30" t="s">
        <v>21</v>
      </c>
      <c r="E6" s="31" t="s">
        <v>87</v>
      </c>
      <c r="F6" s="32">
        <v>179546.64</v>
      </c>
      <c r="G6" s="31" t="str">
        <f t="shared" si="0"/>
        <v>นางพรทิพย์  สายเส้น (ตัวแทน) องค์การส่งเสริมโคนมแห่งประเทศไทย</v>
      </c>
      <c r="H6" s="32">
        <f t="shared" si="0"/>
        <v>179546.64</v>
      </c>
      <c r="I6" s="31" t="s">
        <v>17</v>
      </c>
    </row>
    <row r="7" spans="1:9" s="20" customFormat="1" ht="42.75" customHeight="1">
      <c r="A7" s="30">
        <v>3</v>
      </c>
      <c r="B7" s="31" t="s">
        <v>23</v>
      </c>
      <c r="C7" s="32">
        <v>3440</v>
      </c>
      <c r="D7" s="30" t="s">
        <v>15</v>
      </c>
      <c r="E7" s="33" t="s">
        <v>24</v>
      </c>
      <c r="F7" s="32">
        <v>3440</v>
      </c>
      <c r="G7" s="33" t="str">
        <f t="shared" si="0"/>
        <v>นายตุ้ย  การิสันติ</v>
      </c>
      <c r="H7" s="32">
        <f t="shared" si="0"/>
        <v>3440</v>
      </c>
      <c r="I7" s="31" t="s">
        <v>17</v>
      </c>
    </row>
    <row r="8" spans="1:9" s="20" customFormat="1" ht="43.5" customHeight="1">
      <c r="A8" s="30">
        <v>4</v>
      </c>
      <c r="B8" s="31" t="s">
        <v>25</v>
      </c>
      <c r="C8" s="32">
        <v>1100</v>
      </c>
      <c r="D8" s="30" t="s">
        <v>15</v>
      </c>
      <c r="E8" s="33" t="s">
        <v>24</v>
      </c>
      <c r="F8" s="32">
        <v>1100</v>
      </c>
      <c r="G8" s="33" t="str">
        <f t="shared" si="0"/>
        <v>นายตุ้ย  การิสันติ</v>
      </c>
      <c r="H8" s="32">
        <f t="shared" si="0"/>
        <v>1100</v>
      </c>
      <c r="I8" s="31" t="s">
        <v>17</v>
      </c>
    </row>
    <row r="9" spans="1:9" s="20" customFormat="1" ht="69" customHeight="1">
      <c r="A9" s="30">
        <v>5</v>
      </c>
      <c r="B9" s="31" t="s">
        <v>26</v>
      </c>
      <c r="C9" s="32">
        <v>1800</v>
      </c>
      <c r="D9" s="30" t="s">
        <v>15</v>
      </c>
      <c r="E9" s="33" t="s">
        <v>27</v>
      </c>
      <c r="F9" s="32">
        <v>1800</v>
      </c>
      <c r="G9" s="33" t="str">
        <f t="shared" si="0"/>
        <v>นายสิทธิพงค์  บริบาล</v>
      </c>
      <c r="H9" s="32">
        <f t="shared" si="0"/>
        <v>1800</v>
      </c>
      <c r="I9" s="31" t="s">
        <v>17</v>
      </c>
    </row>
    <row r="10" spans="1:9" s="20" customFormat="1" ht="64.5" customHeight="1">
      <c r="A10" s="30">
        <v>6</v>
      </c>
      <c r="B10" s="31" t="s">
        <v>28</v>
      </c>
      <c r="C10" s="32">
        <v>198000</v>
      </c>
      <c r="D10" s="30" t="s">
        <v>18</v>
      </c>
      <c r="E10" s="31" t="s">
        <v>79</v>
      </c>
      <c r="F10" s="32">
        <v>198000</v>
      </c>
      <c r="G10" s="31" t="str">
        <f t="shared" si="0"/>
        <v>บ.ส.ศรีรุ่งเรืองการโยธา จำกัด</v>
      </c>
      <c r="H10" s="32">
        <f t="shared" si="0"/>
        <v>198000</v>
      </c>
      <c r="I10" s="31" t="s">
        <v>17</v>
      </c>
    </row>
    <row r="11" spans="1:9" s="20" customFormat="1" ht="44.25" customHeight="1">
      <c r="A11" s="30">
        <v>7</v>
      </c>
      <c r="B11" s="31" t="s">
        <v>78</v>
      </c>
      <c r="C11" s="32">
        <v>12300</v>
      </c>
      <c r="D11" s="30" t="s">
        <v>15</v>
      </c>
      <c r="E11" s="33" t="s">
        <v>80</v>
      </c>
      <c r="F11" s="32">
        <v>12300</v>
      </c>
      <c r="G11" s="33" t="str">
        <f t="shared" si="0"/>
        <v>นายวิทยา  ศรลอย</v>
      </c>
      <c r="H11" s="32">
        <f t="shared" si="0"/>
        <v>12300</v>
      </c>
      <c r="I11" s="31" t="s">
        <v>17</v>
      </c>
    </row>
    <row r="12" spans="1:9" s="20" customFormat="1" ht="63" customHeight="1">
      <c r="A12" s="30">
        <v>8</v>
      </c>
      <c r="B12" s="31" t="s">
        <v>29</v>
      </c>
      <c r="C12" s="32">
        <v>10000</v>
      </c>
      <c r="D12" s="30" t="s">
        <v>15</v>
      </c>
      <c r="E12" s="33" t="s">
        <v>30</v>
      </c>
      <c r="F12" s="32">
        <v>10000</v>
      </c>
      <c r="G12" s="31" t="str">
        <f t="shared" si="0"/>
        <v>นางสาวพวงศรี  มณีพฤกษ์</v>
      </c>
      <c r="H12" s="32">
        <f t="shared" si="0"/>
        <v>10000</v>
      </c>
      <c r="I12" s="31" t="s">
        <v>17</v>
      </c>
    </row>
    <row r="13" spans="1:9" s="26" customFormat="1">
      <c r="A13" s="42" t="s">
        <v>77</v>
      </c>
      <c r="B13" s="42"/>
      <c r="C13" s="42"/>
      <c r="D13" s="42"/>
      <c r="E13" s="42"/>
      <c r="F13" s="42"/>
      <c r="G13" s="42"/>
      <c r="H13" s="42"/>
      <c r="I13" s="42"/>
    </row>
    <row r="14" spans="1:9" s="26" customFormat="1">
      <c r="A14" s="42" t="s">
        <v>0</v>
      </c>
      <c r="B14" s="42"/>
      <c r="C14" s="42"/>
      <c r="D14" s="42"/>
      <c r="E14" s="42"/>
      <c r="F14" s="42"/>
      <c r="G14" s="42"/>
      <c r="H14" s="42"/>
      <c r="I14" s="42"/>
    </row>
    <row r="15" spans="1:9" s="22" customFormat="1" ht="19.5">
      <c r="A15" s="27" t="s">
        <v>1</v>
      </c>
      <c r="B15" s="39" t="s">
        <v>3</v>
      </c>
      <c r="C15" s="27" t="s">
        <v>4</v>
      </c>
      <c r="D15" s="39" t="s">
        <v>6</v>
      </c>
      <c r="E15" s="41" t="s">
        <v>7</v>
      </c>
      <c r="F15" s="41"/>
      <c r="G15" s="41" t="s">
        <v>11</v>
      </c>
      <c r="H15" s="41"/>
      <c r="I15" s="27" t="s">
        <v>13</v>
      </c>
    </row>
    <row r="16" spans="1:9" s="22" customFormat="1" ht="19.5">
      <c r="A16" s="28" t="s">
        <v>2</v>
      </c>
      <c r="B16" s="40"/>
      <c r="C16" s="28" t="s">
        <v>5</v>
      </c>
      <c r="D16" s="40"/>
      <c r="E16" s="29" t="s">
        <v>8</v>
      </c>
      <c r="F16" s="29" t="s">
        <v>9</v>
      </c>
      <c r="G16" s="29" t="s">
        <v>10</v>
      </c>
      <c r="H16" s="29" t="s">
        <v>12</v>
      </c>
      <c r="I16" s="28" t="s">
        <v>14</v>
      </c>
    </row>
    <row r="17" spans="1:9" s="20" customFormat="1" ht="81" customHeight="1">
      <c r="A17" s="30">
        <v>9</v>
      </c>
      <c r="B17" s="31" t="s">
        <v>31</v>
      </c>
      <c r="C17" s="32">
        <v>8000</v>
      </c>
      <c r="D17" s="30" t="s">
        <v>15</v>
      </c>
      <c r="E17" s="33" t="s">
        <v>32</v>
      </c>
      <c r="F17" s="32">
        <v>8000</v>
      </c>
      <c r="G17" s="33" t="str">
        <f t="shared" si="0"/>
        <v>นายณรงค์   ธุระกิจ</v>
      </c>
      <c r="H17" s="32">
        <f t="shared" si="0"/>
        <v>8000</v>
      </c>
      <c r="I17" s="31" t="s">
        <v>17</v>
      </c>
    </row>
    <row r="18" spans="1:9" s="20" customFormat="1" ht="63.75" customHeight="1">
      <c r="A18" s="30">
        <v>10</v>
      </c>
      <c r="B18" s="31" t="s">
        <v>33</v>
      </c>
      <c r="C18" s="32">
        <v>2250</v>
      </c>
      <c r="D18" s="30" t="s">
        <v>15</v>
      </c>
      <c r="E18" s="33" t="s">
        <v>81</v>
      </c>
      <c r="F18" s="32">
        <v>2250</v>
      </c>
      <c r="G18" s="33" t="str">
        <f t="shared" si="0"/>
        <v>นายจรินทร์  กลแกม</v>
      </c>
      <c r="H18" s="32">
        <f t="shared" si="0"/>
        <v>2250</v>
      </c>
      <c r="I18" s="31" t="s">
        <v>17</v>
      </c>
    </row>
    <row r="19" spans="1:9" s="20" customFormat="1" ht="66" customHeight="1">
      <c r="A19" s="30">
        <v>11</v>
      </c>
      <c r="B19" s="31" t="s">
        <v>45</v>
      </c>
      <c r="C19" s="32">
        <v>6930</v>
      </c>
      <c r="D19" s="30" t="s">
        <v>15</v>
      </c>
      <c r="E19" s="33" t="s">
        <v>46</v>
      </c>
      <c r="F19" s="32">
        <v>6930</v>
      </c>
      <c r="G19" s="33" t="str">
        <f t="shared" si="0"/>
        <v>ร้านบูรพาเครื่องเขียน</v>
      </c>
      <c r="H19" s="32">
        <f t="shared" si="0"/>
        <v>6930</v>
      </c>
      <c r="I19" s="31" t="s">
        <v>17</v>
      </c>
    </row>
    <row r="20" spans="1:9" s="20" customFormat="1" ht="42" customHeight="1">
      <c r="A20" s="30">
        <v>12</v>
      </c>
      <c r="B20" s="31" t="s">
        <v>35</v>
      </c>
      <c r="C20" s="32">
        <v>27000</v>
      </c>
      <c r="D20" s="30" t="s">
        <v>15</v>
      </c>
      <c r="E20" s="33" t="s">
        <v>36</v>
      </c>
      <c r="F20" s="32">
        <v>27000</v>
      </c>
      <c r="G20" s="33" t="str">
        <f t="shared" si="0"/>
        <v>นายธนกฤต  ไชยนุรัตน์</v>
      </c>
      <c r="H20" s="32">
        <f t="shared" si="0"/>
        <v>27000</v>
      </c>
      <c r="I20" s="31" t="s">
        <v>17</v>
      </c>
    </row>
    <row r="21" spans="1:9" s="20" customFormat="1" ht="66" customHeight="1">
      <c r="A21" s="30">
        <v>13</v>
      </c>
      <c r="B21" s="31" t="s">
        <v>37</v>
      </c>
      <c r="C21" s="32">
        <v>10000</v>
      </c>
      <c r="D21" s="30" t="s">
        <v>15</v>
      </c>
      <c r="E21" s="33" t="s">
        <v>32</v>
      </c>
      <c r="F21" s="32">
        <v>10000</v>
      </c>
      <c r="G21" s="33" t="str">
        <f t="shared" si="0"/>
        <v>นายณรงค์   ธุระกิจ</v>
      </c>
      <c r="H21" s="32">
        <f t="shared" si="0"/>
        <v>10000</v>
      </c>
      <c r="I21" s="31" t="s">
        <v>17</v>
      </c>
    </row>
    <row r="22" spans="1:9" s="20" customFormat="1" ht="66" customHeight="1">
      <c r="A22" s="30">
        <v>14</v>
      </c>
      <c r="B22" s="31" t="s">
        <v>38</v>
      </c>
      <c r="C22" s="32">
        <v>9000</v>
      </c>
      <c r="D22" s="30" t="s">
        <v>15</v>
      </c>
      <c r="E22" s="33" t="s">
        <v>39</v>
      </c>
      <c r="F22" s="32">
        <v>9000</v>
      </c>
      <c r="G22" s="33" t="str">
        <f t="shared" si="0"/>
        <v>นายกรภัทร  พรหมมาศ</v>
      </c>
      <c r="H22" s="32">
        <f t="shared" si="0"/>
        <v>9000</v>
      </c>
      <c r="I22" s="31" t="s">
        <v>17</v>
      </c>
    </row>
    <row r="23" spans="1:9" s="20" customFormat="1" ht="45.75" customHeight="1">
      <c r="A23" s="30">
        <v>15</v>
      </c>
      <c r="B23" s="31" t="s">
        <v>40</v>
      </c>
      <c r="C23" s="32">
        <v>3900</v>
      </c>
      <c r="D23" s="30" t="s">
        <v>15</v>
      </c>
      <c r="E23" s="33" t="s">
        <v>34</v>
      </c>
      <c r="F23" s="32">
        <v>3900</v>
      </c>
      <c r="G23" s="33" t="str">
        <f t="shared" si="0"/>
        <v>นายจรินทร์  กลแก้ม</v>
      </c>
      <c r="H23" s="32">
        <f t="shared" si="0"/>
        <v>3900</v>
      </c>
      <c r="I23" s="31" t="s">
        <v>17</v>
      </c>
    </row>
    <row r="24" spans="1:9" s="26" customFormat="1">
      <c r="A24" s="42" t="s">
        <v>77</v>
      </c>
      <c r="B24" s="42"/>
      <c r="C24" s="42"/>
      <c r="D24" s="42"/>
      <c r="E24" s="42"/>
      <c r="F24" s="42"/>
      <c r="G24" s="42"/>
      <c r="H24" s="42"/>
      <c r="I24" s="42"/>
    </row>
    <row r="25" spans="1:9" s="26" customFormat="1">
      <c r="A25" s="42" t="s">
        <v>0</v>
      </c>
      <c r="B25" s="42"/>
      <c r="C25" s="42"/>
      <c r="D25" s="42"/>
      <c r="E25" s="42"/>
      <c r="F25" s="42"/>
      <c r="G25" s="42"/>
      <c r="H25" s="42"/>
      <c r="I25" s="42"/>
    </row>
    <row r="26" spans="1:9" s="22" customFormat="1" ht="19.5">
      <c r="A26" s="27" t="s">
        <v>1</v>
      </c>
      <c r="B26" s="39" t="s">
        <v>3</v>
      </c>
      <c r="C26" s="27" t="s">
        <v>4</v>
      </c>
      <c r="D26" s="39" t="s">
        <v>6</v>
      </c>
      <c r="E26" s="41" t="s">
        <v>7</v>
      </c>
      <c r="F26" s="41"/>
      <c r="G26" s="41" t="s">
        <v>11</v>
      </c>
      <c r="H26" s="41"/>
      <c r="I26" s="27" t="s">
        <v>13</v>
      </c>
    </row>
    <row r="27" spans="1:9" s="22" customFormat="1" ht="19.5">
      <c r="A27" s="28" t="s">
        <v>2</v>
      </c>
      <c r="B27" s="40"/>
      <c r="C27" s="28" t="s">
        <v>5</v>
      </c>
      <c r="D27" s="40"/>
      <c r="E27" s="29" t="s">
        <v>8</v>
      </c>
      <c r="F27" s="29" t="s">
        <v>9</v>
      </c>
      <c r="G27" s="29" t="s">
        <v>10</v>
      </c>
      <c r="H27" s="29" t="s">
        <v>12</v>
      </c>
      <c r="I27" s="28" t="s">
        <v>14</v>
      </c>
    </row>
    <row r="28" spans="1:9" s="20" customFormat="1" ht="63" customHeight="1">
      <c r="A28" s="30">
        <v>16</v>
      </c>
      <c r="B28" s="31" t="s">
        <v>41</v>
      </c>
      <c r="C28" s="32">
        <v>28000</v>
      </c>
      <c r="D28" s="30" t="s">
        <v>15</v>
      </c>
      <c r="E28" s="33" t="s">
        <v>30</v>
      </c>
      <c r="F28" s="32">
        <v>28000</v>
      </c>
      <c r="G28" s="31" t="str">
        <f t="shared" si="0"/>
        <v>นางสาวพวงศรี  มณีพฤกษ์</v>
      </c>
      <c r="H28" s="32">
        <f t="shared" si="0"/>
        <v>28000</v>
      </c>
      <c r="I28" s="31" t="s">
        <v>17</v>
      </c>
    </row>
    <row r="29" spans="1:9" s="20" customFormat="1" ht="62.25" customHeight="1">
      <c r="A29" s="30">
        <v>17</v>
      </c>
      <c r="B29" s="31" t="s">
        <v>42</v>
      </c>
      <c r="C29" s="32">
        <v>15000</v>
      </c>
      <c r="D29" s="30" t="s">
        <v>15</v>
      </c>
      <c r="E29" s="33" t="s">
        <v>30</v>
      </c>
      <c r="F29" s="32">
        <v>15000</v>
      </c>
      <c r="G29" s="31" t="str">
        <f t="shared" si="0"/>
        <v>นางสาวพวงศรี  มณีพฤกษ์</v>
      </c>
      <c r="H29" s="32">
        <f t="shared" si="0"/>
        <v>15000</v>
      </c>
      <c r="I29" s="31" t="s">
        <v>17</v>
      </c>
    </row>
    <row r="30" spans="1:9" s="20" customFormat="1" ht="59.25" customHeight="1">
      <c r="A30" s="30">
        <v>18</v>
      </c>
      <c r="B30" s="31" t="s">
        <v>43</v>
      </c>
      <c r="C30" s="32">
        <v>5500</v>
      </c>
      <c r="D30" s="30" t="s">
        <v>15</v>
      </c>
      <c r="E30" s="33" t="s">
        <v>44</v>
      </c>
      <c r="F30" s="32">
        <v>5500</v>
      </c>
      <c r="G30" s="33" t="str">
        <f t="shared" si="0"/>
        <v>นางประทุม   หนูคง</v>
      </c>
      <c r="H30" s="32">
        <f t="shared" si="0"/>
        <v>5500</v>
      </c>
      <c r="I30" s="31" t="s">
        <v>17</v>
      </c>
    </row>
    <row r="31" spans="1:9" s="20" customFormat="1" ht="48" customHeight="1">
      <c r="A31" s="30">
        <v>19</v>
      </c>
      <c r="B31" s="31" t="s">
        <v>47</v>
      </c>
      <c r="C31" s="32">
        <v>4100</v>
      </c>
      <c r="D31" s="30" t="s">
        <v>15</v>
      </c>
      <c r="E31" s="33" t="s">
        <v>82</v>
      </c>
      <c r="F31" s="32">
        <v>4100</v>
      </c>
      <c r="G31" s="33" t="str">
        <f t="shared" si="0"/>
        <v>นายสุพจาณ  พวงมาลา</v>
      </c>
      <c r="H31" s="32">
        <f t="shared" si="0"/>
        <v>4100</v>
      </c>
      <c r="I31" s="31" t="s">
        <v>17</v>
      </c>
    </row>
    <row r="32" spans="1:9" s="20" customFormat="1" ht="60" customHeight="1">
      <c r="A32" s="30">
        <v>20</v>
      </c>
      <c r="B32" s="31" t="s">
        <v>48</v>
      </c>
      <c r="C32" s="32">
        <v>29600</v>
      </c>
      <c r="D32" s="30" t="s">
        <v>15</v>
      </c>
      <c r="E32" s="33" t="s">
        <v>46</v>
      </c>
      <c r="F32" s="32">
        <v>29600</v>
      </c>
      <c r="G32" s="33" t="str">
        <f t="shared" si="0"/>
        <v>ร้านบูรพาเครื่องเขียน</v>
      </c>
      <c r="H32" s="32">
        <f t="shared" si="0"/>
        <v>29600</v>
      </c>
      <c r="I32" s="31" t="s">
        <v>17</v>
      </c>
    </row>
    <row r="33" spans="1:9" s="20" customFormat="1" ht="42" customHeight="1">
      <c r="A33" s="30">
        <v>21</v>
      </c>
      <c r="B33" s="31" t="s">
        <v>49</v>
      </c>
      <c r="C33" s="32">
        <v>715.6</v>
      </c>
      <c r="D33" s="30" t="s">
        <v>15</v>
      </c>
      <c r="E33" s="33" t="s">
        <v>16</v>
      </c>
      <c r="F33" s="32">
        <v>715.6</v>
      </c>
      <c r="G33" s="33" t="str">
        <f t="shared" si="0"/>
        <v>หจก.สันทัด (กันตัง)</v>
      </c>
      <c r="H33" s="32">
        <f t="shared" si="0"/>
        <v>715.6</v>
      </c>
      <c r="I33" s="31" t="s">
        <v>17</v>
      </c>
    </row>
    <row r="34" spans="1:9" s="14" customFormat="1" ht="27.75" customHeight="1">
      <c r="A34" s="13"/>
      <c r="C34" s="15"/>
    </row>
    <row r="35" spans="1:9" s="9" customFormat="1">
      <c r="A35" s="16"/>
      <c r="F35" s="9" t="s">
        <v>50</v>
      </c>
    </row>
    <row r="36" spans="1:9" s="9" customFormat="1">
      <c r="A36" s="16"/>
      <c r="F36" s="17" t="s">
        <v>51</v>
      </c>
    </row>
    <row r="37" spans="1:9" s="9" customFormat="1">
      <c r="A37" s="16"/>
      <c r="E37" s="18" t="s">
        <v>52</v>
      </c>
    </row>
    <row r="38" spans="1:9" s="9" customFormat="1">
      <c r="A38" s="16"/>
      <c r="F38" s="34" t="s">
        <v>83</v>
      </c>
    </row>
    <row r="39" spans="1:9" s="9" customFormat="1">
      <c r="A39" s="16"/>
    </row>
    <row r="40" spans="1:9" s="20" customFormat="1" ht="19.5">
      <c r="A40" s="19"/>
    </row>
    <row r="41" spans="1:9" s="20" customFormat="1" ht="19.5">
      <c r="A41" s="19"/>
    </row>
    <row r="42" spans="1:9" s="20" customFormat="1" ht="19.5">
      <c r="A42" s="19"/>
    </row>
    <row r="43" spans="1:9" s="20" customFormat="1" ht="19.5">
      <c r="A43" s="19"/>
    </row>
    <row r="44" spans="1:9" s="20" customFormat="1" ht="19.5">
      <c r="A44" s="19"/>
    </row>
    <row r="45" spans="1:9" s="20" customFormat="1" ht="19.5">
      <c r="A45" s="19"/>
    </row>
    <row r="46" spans="1:9" s="20" customFormat="1" ht="19.5">
      <c r="A46" s="19"/>
    </row>
    <row r="47" spans="1:9" s="20" customFormat="1" ht="19.5">
      <c r="A47" s="19"/>
    </row>
    <row r="48" spans="1:9" s="20" customFormat="1" ht="19.5">
      <c r="A48" s="19"/>
    </row>
    <row r="49" spans="1:1" s="20" customFormat="1" ht="19.5">
      <c r="A49" s="19"/>
    </row>
    <row r="50" spans="1:1" s="20" customFormat="1" ht="19.5">
      <c r="A50" s="19"/>
    </row>
    <row r="51" spans="1:1" s="20" customFormat="1" ht="19.5">
      <c r="A51" s="19"/>
    </row>
    <row r="52" spans="1:1" s="20" customFormat="1" ht="19.5">
      <c r="A52" s="19"/>
    </row>
    <row r="53" spans="1:1" s="20" customFormat="1" ht="19.5">
      <c r="A53" s="19"/>
    </row>
    <row r="54" spans="1:1" s="20" customFormat="1" ht="19.5">
      <c r="A54" s="19"/>
    </row>
    <row r="55" spans="1:1" s="22" customFormat="1" ht="19.5">
      <c r="A55" s="21"/>
    </row>
    <row r="56" spans="1:1" s="22" customFormat="1" ht="19.5">
      <c r="A56" s="21"/>
    </row>
    <row r="57" spans="1:1" s="22" customFormat="1" ht="19.5">
      <c r="A57" s="21"/>
    </row>
    <row r="58" spans="1:1" s="22" customFormat="1" ht="19.5">
      <c r="A58" s="21"/>
    </row>
    <row r="59" spans="1:1" s="22" customFormat="1" ht="19.5">
      <c r="A59" s="21"/>
    </row>
    <row r="60" spans="1:1" s="22" customFormat="1" ht="19.5">
      <c r="A60" s="21"/>
    </row>
    <row r="61" spans="1:1" s="24" customFormat="1" ht="18.75">
      <c r="A61" s="23"/>
    </row>
    <row r="62" spans="1:1" s="24" customFormat="1" ht="18.75">
      <c r="A62" s="23"/>
    </row>
    <row r="63" spans="1:1" s="24" customFormat="1" ht="18.75">
      <c r="A63" s="23"/>
    </row>
    <row r="64" spans="1:1" s="24" customFormat="1" ht="18.75">
      <c r="A64" s="23"/>
    </row>
    <row r="65" spans="1:1" s="24" customFormat="1" ht="18.75">
      <c r="A65" s="23"/>
    </row>
    <row r="66" spans="1:1" s="24" customFormat="1" ht="18.75">
      <c r="A66" s="23"/>
    </row>
    <row r="67" spans="1:1" s="24" customFormat="1" ht="18.75">
      <c r="A67" s="23"/>
    </row>
    <row r="68" spans="1:1" s="24" customFormat="1" ht="18.75">
      <c r="A68" s="23"/>
    </row>
    <row r="69" spans="1:1" s="24" customFormat="1" ht="18.75">
      <c r="A69" s="23"/>
    </row>
    <row r="70" spans="1:1" s="24" customFormat="1" ht="18.75">
      <c r="A70" s="23"/>
    </row>
    <row r="71" spans="1:1" s="24" customFormat="1" ht="18.75">
      <c r="A71" s="23"/>
    </row>
    <row r="72" spans="1:1" s="24" customFormat="1" ht="18.75">
      <c r="A72" s="23"/>
    </row>
    <row r="73" spans="1:1" s="24" customFormat="1" ht="18.75">
      <c r="A73" s="23"/>
    </row>
    <row r="74" spans="1:1" s="24" customFormat="1" ht="18.75">
      <c r="A74" s="23"/>
    </row>
    <row r="75" spans="1:1" s="24" customFormat="1" ht="18.75">
      <c r="A75" s="23"/>
    </row>
    <row r="76" spans="1:1" s="24" customFormat="1" ht="18.75">
      <c r="A76" s="23"/>
    </row>
    <row r="77" spans="1:1" s="26" customFormat="1">
      <c r="A77" s="25"/>
    </row>
    <row r="78" spans="1:1" s="26" customFormat="1">
      <c r="A78" s="25"/>
    </row>
    <row r="79" spans="1:1" s="26" customFormat="1">
      <c r="A79" s="25"/>
    </row>
    <row r="80" spans="1:1" s="26" customFormat="1">
      <c r="A80" s="25"/>
    </row>
    <row r="81" spans="1:1" s="26" customFormat="1">
      <c r="A81" s="25"/>
    </row>
    <row r="82" spans="1:1" s="26" customFormat="1">
      <c r="A82" s="25"/>
    </row>
    <row r="83" spans="1:1" s="26" customFormat="1">
      <c r="A83" s="25"/>
    </row>
    <row r="84" spans="1:1" s="26" customFormat="1">
      <c r="A84" s="25"/>
    </row>
    <row r="85" spans="1:1" s="26" customFormat="1">
      <c r="A85" s="25"/>
    </row>
    <row r="86" spans="1:1" s="26" customFormat="1">
      <c r="A86" s="25"/>
    </row>
    <row r="87" spans="1:1" s="26" customFormat="1">
      <c r="A87" s="25"/>
    </row>
    <row r="88" spans="1:1" s="26" customFormat="1">
      <c r="A88" s="25"/>
    </row>
    <row r="89" spans="1:1" s="26" customFormat="1">
      <c r="A89" s="25"/>
    </row>
    <row r="90" spans="1:1" s="26" customFormat="1">
      <c r="A90" s="25"/>
    </row>
    <row r="91" spans="1:1" s="26" customFormat="1">
      <c r="A91" s="25"/>
    </row>
    <row r="92" spans="1:1" s="26" customFormat="1">
      <c r="A92" s="25"/>
    </row>
    <row r="93" spans="1:1" s="26" customFormat="1">
      <c r="A93" s="25"/>
    </row>
    <row r="94" spans="1:1" s="26" customFormat="1">
      <c r="A94" s="25"/>
    </row>
    <row r="95" spans="1:1" s="26" customFormat="1">
      <c r="A95" s="25"/>
    </row>
    <row r="96" spans="1:1" s="26" customFormat="1">
      <c r="A96" s="25"/>
    </row>
    <row r="97" spans="1:1" s="26" customFormat="1">
      <c r="A97" s="25"/>
    </row>
    <row r="98" spans="1:1" s="26" customFormat="1">
      <c r="A98" s="25"/>
    </row>
    <row r="99" spans="1:1" s="26" customFormat="1">
      <c r="A99" s="25"/>
    </row>
    <row r="100" spans="1:1" s="26" customFormat="1">
      <c r="A100" s="25"/>
    </row>
    <row r="101" spans="1:1" s="26" customFormat="1">
      <c r="A101" s="25"/>
    </row>
    <row r="102" spans="1:1" s="26" customFormat="1">
      <c r="A102" s="25"/>
    </row>
    <row r="103" spans="1:1" s="26" customFormat="1">
      <c r="A103" s="25"/>
    </row>
    <row r="104" spans="1:1" s="26" customFormat="1">
      <c r="A104" s="25"/>
    </row>
    <row r="105" spans="1:1" s="26" customFormat="1">
      <c r="A105" s="25"/>
    </row>
    <row r="106" spans="1:1" s="26" customFormat="1">
      <c r="A106" s="25"/>
    </row>
    <row r="107" spans="1:1" s="26" customFormat="1">
      <c r="A107" s="25"/>
    </row>
    <row r="108" spans="1:1" s="26" customFormat="1">
      <c r="A108" s="25"/>
    </row>
    <row r="109" spans="1:1" s="26" customFormat="1">
      <c r="A109" s="25"/>
    </row>
    <row r="110" spans="1:1" s="26" customFormat="1">
      <c r="A110" s="25"/>
    </row>
    <row r="111" spans="1:1" s="26" customFormat="1">
      <c r="A111" s="25"/>
    </row>
    <row r="112" spans="1:1" s="26" customFormat="1">
      <c r="A112" s="25"/>
    </row>
    <row r="113" spans="1:1" s="26" customFormat="1">
      <c r="A113" s="25"/>
    </row>
    <row r="114" spans="1:1" s="26" customFormat="1">
      <c r="A114" s="25"/>
    </row>
    <row r="115" spans="1:1" s="26" customFormat="1">
      <c r="A115" s="25"/>
    </row>
    <row r="116" spans="1:1" s="26" customFormat="1">
      <c r="A116" s="25"/>
    </row>
    <row r="117" spans="1:1" s="26" customFormat="1">
      <c r="A117" s="25"/>
    </row>
    <row r="118" spans="1:1" s="26" customFormat="1">
      <c r="A118" s="25"/>
    </row>
    <row r="119" spans="1:1" s="26" customFormat="1">
      <c r="A119" s="25"/>
    </row>
    <row r="120" spans="1:1" s="26" customFormat="1">
      <c r="A120" s="25"/>
    </row>
    <row r="121" spans="1:1" s="26" customFormat="1">
      <c r="A121" s="25"/>
    </row>
    <row r="122" spans="1:1" s="26" customFormat="1">
      <c r="A122" s="25"/>
    </row>
    <row r="123" spans="1:1" s="26" customFormat="1">
      <c r="A123" s="25"/>
    </row>
    <row r="124" spans="1:1" s="26" customFormat="1">
      <c r="A124" s="25"/>
    </row>
    <row r="125" spans="1:1" s="26" customFormat="1">
      <c r="A125" s="25"/>
    </row>
    <row r="126" spans="1:1" s="26" customFormat="1">
      <c r="A126" s="25"/>
    </row>
    <row r="127" spans="1:1" s="26" customFormat="1">
      <c r="A127" s="25"/>
    </row>
    <row r="128" spans="1:1" s="26" customFormat="1">
      <c r="A128" s="25"/>
    </row>
    <row r="129" spans="1:1" s="26" customFormat="1">
      <c r="A129" s="25"/>
    </row>
    <row r="130" spans="1:1" s="26" customFormat="1">
      <c r="A130" s="25"/>
    </row>
    <row r="131" spans="1:1" s="26" customFormat="1">
      <c r="A131" s="25"/>
    </row>
    <row r="132" spans="1:1" s="26" customFormat="1">
      <c r="A132" s="25"/>
    </row>
    <row r="133" spans="1:1" s="26" customFormat="1">
      <c r="A133" s="25"/>
    </row>
    <row r="134" spans="1:1" s="26" customFormat="1">
      <c r="A134" s="25"/>
    </row>
    <row r="135" spans="1:1" s="26" customFormat="1">
      <c r="A135" s="25"/>
    </row>
    <row r="136" spans="1:1" s="26" customFormat="1">
      <c r="A136" s="25"/>
    </row>
    <row r="137" spans="1:1" s="26" customFormat="1">
      <c r="A137" s="25"/>
    </row>
    <row r="138" spans="1:1" s="26" customFormat="1">
      <c r="A138" s="25"/>
    </row>
    <row r="139" spans="1:1" s="26" customFormat="1">
      <c r="A139" s="25"/>
    </row>
    <row r="140" spans="1:1" s="26" customFormat="1">
      <c r="A140" s="25"/>
    </row>
    <row r="141" spans="1:1" s="26" customFormat="1">
      <c r="A141" s="25"/>
    </row>
    <row r="142" spans="1:1" s="26" customFormat="1">
      <c r="A142" s="25"/>
    </row>
    <row r="143" spans="1:1" s="26" customFormat="1">
      <c r="A143" s="25"/>
    </row>
    <row r="144" spans="1:1" s="26" customFormat="1">
      <c r="A144" s="25"/>
    </row>
    <row r="145" spans="1:1" s="26" customFormat="1">
      <c r="A145" s="25"/>
    </row>
    <row r="146" spans="1:1" s="26" customFormat="1">
      <c r="A146" s="25"/>
    </row>
    <row r="147" spans="1:1" s="26" customFormat="1">
      <c r="A147" s="25"/>
    </row>
    <row r="148" spans="1:1" s="26" customFormat="1">
      <c r="A148" s="25"/>
    </row>
    <row r="149" spans="1:1" s="26" customFormat="1">
      <c r="A149" s="25"/>
    </row>
    <row r="150" spans="1:1" s="26" customFormat="1">
      <c r="A150" s="25"/>
    </row>
    <row r="151" spans="1:1" s="26" customFormat="1">
      <c r="A151" s="25"/>
    </row>
    <row r="152" spans="1:1" s="26" customFormat="1">
      <c r="A152" s="25"/>
    </row>
    <row r="153" spans="1:1" s="26" customFormat="1">
      <c r="A153" s="25"/>
    </row>
    <row r="154" spans="1:1" s="26" customFormat="1">
      <c r="A154" s="25"/>
    </row>
    <row r="155" spans="1:1" s="26" customFormat="1">
      <c r="A155" s="25"/>
    </row>
    <row r="156" spans="1:1" s="26" customFormat="1">
      <c r="A156" s="25"/>
    </row>
  </sheetData>
  <mergeCells count="18">
    <mergeCell ref="A1:I1"/>
    <mergeCell ref="A2:I2"/>
    <mergeCell ref="A24:I24"/>
    <mergeCell ref="A13:I13"/>
    <mergeCell ref="B3:B4"/>
    <mergeCell ref="D3:D4"/>
    <mergeCell ref="E3:F3"/>
    <mergeCell ref="G3:H3"/>
    <mergeCell ref="A14:I14"/>
    <mergeCell ref="B15:B16"/>
    <mergeCell ref="B26:B27"/>
    <mergeCell ref="D26:D27"/>
    <mergeCell ref="E26:F26"/>
    <mergeCell ref="G26:H26"/>
    <mergeCell ref="D15:D16"/>
    <mergeCell ref="E15:F15"/>
    <mergeCell ref="G15:H15"/>
    <mergeCell ref="A25:I25"/>
  </mergeCells>
  <phoneticPr fontId="0" type="noConversion"/>
  <pageMargins left="0.28000000000000003" right="0.2" top="0.5" bottom="0.37" header="0.22" footer="0.1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หน้างบ</vt:lpstr>
      <vt:lpstr>พ.ย55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Gview03</dc:creator>
  <cp:lastModifiedBy>HP02</cp:lastModifiedBy>
  <cp:lastPrinted>2013-01-31T03:52:49Z</cp:lastPrinted>
  <dcterms:created xsi:type="dcterms:W3CDTF">2012-12-27T03:23:10Z</dcterms:created>
  <dcterms:modified xsi:type="dcterms:W3CDTF">2013-02-01T07:26:01Z</dcterms:modified>
</cp:coreProperties>
</file>